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VELJAČA" sheetId="1" r:id="rId1"/>
  </sheets>
  <calcPr calcId="144525"/>
</workbook>
</file>

<file path=xl/sharedStrings.xml><?xml version="1.0" encoding="utf-8"?>
<sst xmlns="http://schemas.openxmlformats.org/spreadsheetml/2006/main" count="162" uniqueCount="82">
  <si>
    <t xml:space="preserve"> INDUSTRIJSKO-OBRTNIČKA ŠKOLA SLATINA</t>
  </si>
  <si>
    <t>Adresa: Trg Ruđera Boškovića 5a</t>
  </si>
  <si>
    <t>Poštanski broj i grad: 33520 Slatina</t>
  </si>
  <si>
    <t>E-pošta:                     ios.racunovodstvo@optinet.hr                                                           ios.racunovodstvo02@gmail.com</t>
  </si>
  <si>
    <t>Web-mjesto: http://ss-industrijsko-obrtnicka-sl.skole.hr/</t>
  </si>
  <si>
    <t>INFORMACIJA O TROŠENJU SREDSTAVA ZA VELJAČU 2024. GODINE</t>
  </si>
  <si>
    <t>Način objave isplaćenog iznosa</t>
  </si>
  <si>
    <t>Vrsta rashoda i izdataka                                        RASHODI POSLOVANJA - rashodi za zaposlene</t>
  </si>
  <si>
    <r>
      <rPr>
        <b/>
        <sz val="8"/>
        <color theme="1"/>
        <rFont val="Calibri"/>
        <charset val="238"/>
        <scheme val="minor"/>
      </rPr>
      <t>Bruto plaće</t>
    </r>
    <r>
      <rPr>
        <sz val="8"/>
        <color theme="1"/>
        <rFont val="Calibri"/>
        <charset val="238"/>
        <scheme val="minor"/>
      </rPr>
      <t xml:space="preserve">                                                                                       (ukupni iznos sa bolovanjem na teret HZZO-a) siječanj 2024.g.</t>
    </r>
  </si>
  <si>
    <r>
      <rPr>
        <b/>
        <sz val="9"/>
        <color theme="1"/>
        <rFont val="Calibri"/>
        <charset val="238"/>
        <scheme val="minor"/>
      </rPr>
      <t xml:space="preserve">Plaće za posebne uvjete rada     </t>
    </r>
    <r>
      <rPr>
        <sz val="9"/>
        <color theme="1"/>
        <rFont val="Calibri"/>
        <charset val="134"/>
        <scheme val="minor"/>
      </rPr>
      <t xml:space="preserve">                                siječanj 2024.g.</t>
    </r>
  </si>
  <si>
    <r>
      <rPr>
        <b/>
        <sz val="9"/>
        <color theme="1"/>
        <rFont val="Calibri"/>
        <charset val="238"/>
        <scheme val="minor"/>
      </rPr>
      <t xml:space="preserve">Plaće za prekovremeni rad          </t>
    </r>
    <r>
      <rPr>
        <sz val="9"/>
        <color theme="1"/>
        <rFont val="Calibri"/>
        <charset val="134"/>
        <scheme val="minor"/>
      </rPr>
      <t xml:space="preserve">                                       siječanj 2024.g.</t>
    </r>
  </si>
  <si>
    <r>
      <rPr>
        <b/>
        <sz val="9"/>
        <color theme="1"/>
        <rFont val="Calibri"/>
        <charset val="238"/>
        <scheme val="minor"/>
      </rPr>
      <t xml:space="preserve">Doprinosi na bruto       </t>
    </r>
    <r>
      <rPr>
        <sz val="9"/>
        <color theme="1"/>
        <rFont val="Calibri"/>
        <charset val="134"/>
        <scheme val="minor"/>
      </rPr>
      <t xml:space="preserve">                                                            siječanj 2024.g.</t>
    </r>
  </si>
  <si>
    <r>
      <rPr>
        <b/>
        <sz val="9"/>
        <color theme="1"/>
        <rFont val="Calibri"/>
        <charset val="238"/>
        <scheme val="minor"/>
      </rPr>
      <t xml:space="preserve">Ostali rashodi za zaposlene    </t>
    </r>
    <r>
      <rPr>
        <sz val="9"/>
        <color theme="1"/>
        <rFont val="Calibri"/>
        <charset val="238"/>
        <scheme val="minor"/>
      </rPr>
      <t xml:space="preserve">                                          siječanj 2024.g.</t>
    </r>
  </si>
  <si>
    <t>Ukupno za siječanj 2024.g.                                  isplata 02/2024</t>
  </si>
  <si>
    <t>Prijevoz zaposlenika                                                              siječanj 2024.g.</t>
  </si>
  <si>
    <t>Ukupno za siječanj 2024.g.                                  isplata 01/2024</t>
  </si>
  <si>
    <t>Naziv primatelja</t>
  </si>
  <si>
    <t>OIB primatelja</t>
  </si>
  <si>
    <t>Sjedište</t>
  </si>
  <si>
    <t xml:space="preserve">Vrsta rashoda i izdataka                                   RASHODI POSLOVANJA                          </t>
  </si>
  <si>
    <t>JUKIĆ D.O.O.</t>
  </si>
  <si>
    <t>Čađavica</t>
  </si>
  <si>
    <t>Službena, radna i zaštoitna odjeća i obuća</t>
  </si>
  <si>
    <t>Ukupno:</t>
  </si>
  <si>
    <t>HRABRI KONZALTING</t>
  </si>
  <si>
    <t>Karlovac</t>
  </si>
  <si>
    <t>Ostale intelektualne usluge</t>
  </si>
  <si>
    <t>NARODNI TRGOVAČKI LANAC d.o.o.</t>
  </si>
  <si>
    <t>Sesvete</t>
  </si>
  <si>
    <t>Ostali nespomenuti rashodi poslovanja</t>
  </si>
  <si>
    <t>Osnovni materijal i sirovine</t>
  </si>
  <si>
    <t>POINT-IKT DOO</t>
  </si>
  <si>
    <t>Varaždin</t>
  </si>
  <si>
    <t>Ostale računalne usluge</t>
  </si>
  <si>
    <t>HONEL SLATINA</t>
  </si>
  <si>
    <t>Slatina</t>
  </si>
  <si>
    <t>Uredski materijal</t>
  </si>
  <si>
    <t>ZAŠTITA PRETORIJANSKA GARDA</t>
  </si>
  <si>
    <t>Daruvar</t>
  </si>
  <si>
    <t xml:space="preserve">Ostale usluge tekućeg i investicijskog održavanja </t>
  </si>
  <si>
    <t>TELEMACH HRVATSKA d.o.o.</t>
  </si>
  <si>
    <t>Zagreb</t>
  </si>
  <si>
    <t>Usluge telefona, pošte i prijevoza</t>
  </si>
  <si>
    <t>KOMRAD DOO</t>
  </si>
  <si>
    <t>Opskrba vodom</t>
  </si>
  <si>
    <t>HP-HRVATSKA POŠTA d.d.</t>
  </si>
  <si>
    <t>Velika Gorica</t>
  </si>
  <si>
    <t>MEGAMONT d.o.o.</t>
  </si>
  <si>
    <t>ŠAŠEVO</t>
  </si>
  <si>
    <t>SERVIS PLUS</t>
  </si>
  <si>
    <t>INPRO DOO</t>
  </si>
  <si>
    <t>Čakovec</t>
  </si>
  <si>
    <t>TURBO-COMMERCE d.o.o.</t>
  </si>
  <si>
    <t>HEP PLIN d.o.o.</t>
  </si>
  <si>
    <t>Plin</t>
  </si>
  <si>
    <t>BRIIT d.o.o.</t>
  </si>
  <si>
    <t>Orahovica</t>
  </si>
  <si>
    <t>LIBUSOFT CICOM d.o.o. Zagreb</t>
  </si>
  <si>
    <t>Računalne usluge</t>
  </si>
  <si>
    <t>ZAŠTITAINSPEKT DOO</t>
  </si>
  <si>
    <t>Virovitica</t>
  </si>
  <si>
    <t>ELEKTROMONTAŽA KENJERIĆ</t>
  </si>
  <si>
    <t>HRVATSKI TELEKOM DD</t>
  </si>
  <si>
    <t>VODOMETAL d.o.o</t>
  </si>
  <si>
    <t>Ostali materijal i dijelovi za tekuće i investicijsko održavanje</t>
  </si>
  <si>
    <t>FINANCIJSKA AGENCIJA ZAGREB</t>
  </si>
  <si>
    <t>Usluge platnog prometa</t>
  </si>
  <si>
    <t>SLATINA KOM</t>
  </si>
  <si>
    <t>Iznošenje i odvoz smeća</t>
  </si>
  <si>
    <t>ROLO SPECT D.O.O.</t>
  </si>
  <si>
    <t>Materijal i sredstva za čišćenje i održavanje</t>
  </si>
  <si>
    <t xml:space="preserve">HZRIF </t>
  </si>
  <si>
    <t>Seminari, savjetovanja i simpoziji</t>
  </si>
  <si>
    <t>HEP - OPSKRBA DOO</t>
  </si>
  <si>
    <t>Električna energija</t>
  </si>
  <si>
    <t xml:space="preserve">LJEKARNA ANDREA MIKULČIĆ </t>
  </si>
  <si>
    <t>ZAPOSLENIK</t>
  </si>
  <si>
    <t>Naknade za prijevoz na službenom putu u zemlji</t>
  </si>
  <si>
    <t>Dnevnice za službeni put u zemlji</t>
  </si>
  <si>
    <t>Ukupno materijalni, financijski rashodi i rashodi za nabavu proizvedene dugotrajne imovine:</t>
  </si>
  <si>
    <t>UKUPNO ZA VELJAČU 2024.g.</t>
  </si>
  <si>
    <t>Rashodi za zaposlene                       31                                                                                                               Materijalni rashodi                            32                                                                              Financijski rashodi                             34                                                                Rashodi za nabavu                                                           proizvedene dugotrajne imovine     42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</si>
</sst>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_k_n"/>
  </numFmts>
  <fonts count="40">
    <font>
      <sz val="11"/>
      <color theme="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b/>
      <sz val="18"/>
      <color theme="9" tint="-0.249977111117893"/>
      <name val="Calibri Light"/>
      <charset val="238"/>
      <scheme val="major"/>
    </font>
    <font>
      <sz val="18"/>
      <color theme="3"/>
      <name val="Calibri Light"/>
      <charset val="238"/>
      <scheme val="major"/>
    </font>
    <font>
      <sz val="10"/>
      <color theme="1"/>
      <name val="Calibri"/>
      <charset val="134"/>
      <scheme val="minor"/>
    </font>
    <font>
      <b/>
      <sz val="12"/>
      <color theme="1"/>
      <name val="Calibri Light"/>
      <charset val="238"/>
      <scheme val="major"/>
    </font>
    <font>
      <b/>
      <sz val="9"/>
      <color theme="1"/>
      <name val="Calibri Light"/>
      <charset val="238"/>
      <scheme val="major"/>
    </font>
    <font>
      <b/>
      <sz val="12"/>
      <color theme="4" tint="-0.499984740745262"/>
      <name val="Calibri Light"/>
      <charset val="238"/>
      <scheme val="major"/>
    </font>
    <font>
      <b/>
      <sz val="16"/>
      <color theme="1"/>
      <name val="Calibri Light"/>
      <charset val="238"/>
      <scheme val="major"/>
    </font>
    <font>
      <b/>
      <sz val="9"/>
      <color theme="4" tint="-0.499984740745262"/>
      <name val="Calibri Light"/>
      <charset val="238"/>
      <scheme val="major"/>
    </font>
    <font>
      <b/>
      <sz val="9"/>
      <color theme="1"/>
      <name val="Calibri"/>
      <charset val="238"/>
      <scheme val="minor"/>
    </font>
    <font>
      <sz val="8"/>
      <color theme="1"/>
      <name val="Calibri"/>
      <charset val="238"/>
      <scheme val="minor"/>
    </font>
    <font>
      <sz val="9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color theme="1"/>
      <name val="Calibri"/>
      <charset val="238"/>
      <scheme val="minor"/>
    </font>
    <font>
      <sz val="11"/>
      <color theme="7" tint="-0.499984740745262"/>
      <name val="Calibri"/>
      <charset val="134"/>
      <scheme val="minor"/>
    </font>
    <font>
      <b/>
      <sz val="14"/>
      <color theme="0"/>
      <name val="Calibri"/>
      <charset val="238"/>
      <scheme val="minor"/>
    </font>
    <font>
      <sz val="11"/>
      <color theme="0"/>
      <name val="Calibri"/>
      <charset val="238"/>
      <scheme val="minor"/>
    </font>
    <font>
      <sz val="9"/>
      <color theme="0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238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8"/>
      <color theme="1"/>
      <name val="Calibri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D6F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7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/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10" applyFont="1" applyAlignment="1" applyProtection="1">
      <alignment horizontal="center" vertical="center" wrapText="1"/>
    </xf>
    <xf numFmtId="0" fontId="4" fillId="0" borderId="0" xfId="10" applyAlignment="1" applyProtection="1">
      <alignment vertical="center" wrapText="1"/>
    </xf>
    <xf numFmtId="0" fontId="5" fillId="2" borderId="0" xfId="28" applyFont="1" applyFill="1" applyBorder="1" applyAlignment="1">
      <alignment horizontal="left" vertical="center" wrapText="1"/>
    </xf>
    <xf numFmtId="0" fontId="0" fillId="2" borderId="0" xfId="28" applyFont="1" applyFill="1" applyBorder="1" applyAlignment="1">
      <alignment vertical="center" wrapText="1"/>
    </xf>
    <xf numFmtId="0" fontId="5" fillId="2" borderId="0" xfId="28" applyFont="1" applyFill="1" applyBorder="1" applyAlignment="1">
      <alignment vertical="center" wrapText="1"/>
    </xf>
    <xf numFmtId="0" fontId="5" fillId="2" borderId="1" xfId="28" applyFont="1" applyFill="1" applyBorder="1" applyAlignment="1">
      <alignment horizontal="left" vertical="center" wrapText="1"/>
    </xf>
    <xf numFmtId="0" fontId="5" fillId="2" borderId="1" xfId="28" applyFont="1" applyFill="1" applyBorder="1" applyAlignment="1">
      <alignment vertical="center" wrapText="1"/>
    </xf>
    <xf numFmtId="0" fontId="6" fillId="2" borderId="0" xfId="12" applyFont="1" applyFill="1" applyBorder="1" applyAlignment="1" applyProtection="1">
      <alignment horizontal="center" vertical="center"/>
    </xf>
    <xf numFmtId="0" fontId="7" fillId="2" borderId="0" xfId="12" applyFont="1" applyFill="1" applyBorder="1" applyAlignment="1" applyProtection="1">
      <alignment horizontal="center" vertical="center"/>
    </xf>
    <xf numFmtId="178" fontId="6" fillId="2" borderId="0" xfId="12" applyNumberFormat="1" applyFont="1" applyFill="1" applyBorder="1" applyAlignment="1" applyProtection="1">
      <alignment horizontal="center" vertical="center"/>
    </xf>
    <xf numFmtId="0" fontId="6" fillId="2" borderId="0" xfId="12" applyNumberFormat="1" applyFont="1" applyFill="1" applyBorder="1" applyAlignment="1" applyProtection="1">
      <alignment horizontal="center" vertical="center"/>
    </xf>
    <xf numFmtId="0" fontId="7" fillId="2" borderId="0" xfId="12" applyFont="1" applyFill="1" applyBorder="1" applyAlignment="1" applyProtection="1">
      <alignment horizontal="center" vertical="center" wrapText="1"/>
    </xf>
    <xf numFmtId="0" fontId="8" fillId="0" borderId="0" xfId="12" applyFont="1" applyBorder="1" applyAlignment="1" applyProtection="1">
      <alignment vertical="center"/>
    </xf>
    <xf numFmtId="0" fontId="9" fillId="0" borderId="0" xfId="12" applyFont="1" applyBorder="1" applyAlignment="1" applyProtection="1">
      <alignment horizontal="center" vertical="center"/>
    </xf>
    <xf numFmtId="0" fontId="8" fillId="2" borderId="0" xfId="12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 applyProtection="1">
      <alignment horizontal="center" vertical="center"/>
    </xf>
    <xf numFmtId="178" fontId="8" fillId="2" borderId="0" xfId="12" applyNumberFormat="1" applyFont="1" applyFill="1" applyBorder="1" applyAlignment="1" applyProtection="1">
      <alignment horizontal="center" vertical="center"/>
    </xf>
    <xf numFmtId="0" fontId="8" fillId="2" borderId="0" xfId="12" applyNumberFormat="1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 applyProtection="1">
      <alignment horizontal="center" vertical="center" wrapText="1"/>
    </xf>
    <xf numFmtId="0" fontId="8" fillId="0" borderId="0" xfId="12" applyFont="1" applyBorder="1" applyAlignment="1" applyProtection="1">
      <alignment horizontal="center" vertical="center"/>
    </xf>
    <xf numFmtId="178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8" fontId="1" fillId="4" borderId="2" xfId="0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178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78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78" fontId="1" fillId="5" borderId="2" xfId="0" applyNumberFormat="1" applyFont="1" applyFill="1" applyBorder="1" applyAlignment="1">
      <alignment horizontal="center" vertical="center"/>
    </xf>
    <xf numFmtId="0" fontId="15" fillId="5" borderId="3" xfId="0" applyNumberFormat="1" applyFont="1" applyFill="1" applyBorder="1" applyAlignment="1">
      <alignment horizontal="center" vertical="center"/>
    </xf>
    <xf numFmtId="0" fontId="15" fillId="5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Alignment="1">
      <alignment vertical="center"/>
    </xf>
    <xf numFmtId="0" fontId="15" fillId="5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78" fontId="18" fillId="6" borderId="9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ED6F9"/>
      <color rgb="00B2D59B"/>
      <color rgb="001DFFC4"/>
      <color rgb="00FFFF99"/>
      <color rgb="00DDFB29"/>
      <color rgb="00FD85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"/>
  <sheetViews>
    <sheetView tabSelected="1" topLeftCell="A64" workbookViewId="0">
      <selection activeCell="E90" sqref="E90:F90"/>
    </sheetView>
  </sheetViews>
  <sheetFormatPr defaultColWidth="9" defaultRowHeight="15"/>
  <cols>
    <col min="1" max="1" width="21.7142857142857" style="4" customWidth="1"/>
    <col min="2" max="2" width="13.7142857142857" style="5" customWidth="1"/>
    <col min="3" max="3" width="13.8571428571429" style="5" customWidth="1"/>
    <col min="4" max="4" width="16" style="6" customWidth="1"/>
    <col min="5" max="5" width="9" style="7" customWidth="1"/>
    <col min="6" max="6" width="24.7142857142857" style="8" customWidth="1"/>
    <col min="8" max="8" width="10.8571428571429" customWidth="1"/>
    <col min="9" max="9" width="8.42857142857143" customWidth="1"/>
  </cols>
  <sheetData>
    <row r="1" ht="33" customHeight="1" spans="1:9">
      <c r="A1" s="9" t="s">
        <v>0</v>
      </c>
      <c r="B1" s="9"/>
      <c r="C1" s="9"/>
      <c r="D1" s="9"/>
      <c r="E1" s="9"/>
      <c r="F1" s="9"/>
      <c r="G1" s="10"/>
      <c r="H1" s="10"/>
      <c r="I1" s="10"/>
    </row>
    <row r="2" ht="24.95" customHeight="1" spans="1:6">
      <c r="A2" s="11" t="s">
        <v>1</v>
      </c>
      <c r="B2" s="11"/>
      <c r="C2" s="12"/>
      <c r="D2" s="13"/>
      <c r="E2" s="13"/>
      <c r="F2" s="13"/>
    </row>
    <row r="3" ht="24.95" customHeight="1" spans="1:6">
      <c r="A3" s="11" t="s">
        <v>2</v>
      </c>
      <c r="B3" s="11"/>
      <c r="C3" s="12"/>
      <c r="D3" s="11"/>
      <c r="E3" s="11"/>
      <c r="F3" s="11"/>
    </row>
    <row r="4" ht="51.75" customHeight="1" spans="1:6">
      <c r="A4" s="11" t="s">
        <v>3</v>
      </c>
      <c r="B4" s="11"/>
      <c r="C4" s="12"/>
      <c r="D4" s="11"/>
      <c r="E4" s="11"/>
      <c r="F4" s="11"/>
    </row>
    <row r="5" ht="19.5" customHeight="1" spans="1:6">
      <c r="A5" s="14" t="s">
        <v>4</v>
      </c>
      <c r="B5" s="14"/>
      <c r="C5" s="14"/>
      <c r="D5" s="15"/>
      <c r="E5" s="14"/>
      <c r="F5" s="14"/>
    </row>
    <row r="6" ht="16.5" spans="1:8">
      <c r="A6" s="16"/>
      <c r="B6" s="17"/>
      <c r="C6" s="17"/>
      <c r="D6" s="18"/>
      <c r="E6" s="19"/>
      <c r="F6" s="20"/>
      <c r="G6" s="21"/>
      <c r="H6" s="21"/>
    </row>
    <row r="7" ht="31.5" customHeight="1" spans="1:8">
      <c r="A7" s="22" t="s">
        <v>5</v>
      </c>
      <c r="B7" s="22"/>
      <c r="C7" s="22"/>
      <c r="D7" s="22"/>
      <c r="E7" s="22"/>
      <c r="F7" s="22"/>
      <c r="G7" s="21"/>
      <c r="H7" s="21"/>
    </row>
    <row r="8" ht="15.75" spans="1:8">
      <c r="A8" s="23"/>
      <c r="B8" s="24"/>
      <c r="C8" s="24"/>
      <c r="D8" s="25"/>
      <c r="E8" s="26"/>
      <c r="F8" s="27"/>
      <c r="G8" s="28"/>
      <c r="H8" s="28"/>
    </row>
    <row r="9" ht="15.75" spans="1:13">
      <c r="A9" s="23"/>
      <c r="B9" s="24"/>
      <c r="C9" s="24"/>
      <c r="D9" s="25"/>
      <c r="E9" s="26"/>
      <c r="F9" s="27"/>
      <c r="G9" s="28"/>
      <c r="H9" s="28"/>
      <c r="I9" s="28"/>
      <c r="M9" s="58"/>
    </row>
    <row r="10" s="1" customFormat="1" ht="35.25" customHeight="1" spans="1:9">
      <c r="A10" s="23"/>
      <c r="B10" s="24"/>
      <c r="C10" s="24"/>
      <c r="D10" s="29" t="s">
        <v>6</v>
      </c>
      <c r="E10" s="30" t="s">
        <v>7</v>
      </c>
      <c r="F10" s="31"/>
      <c r="G10" s="28"/>
      <c r="H10" s="28"/>
      <c r="I10" s="28"/>
    </row>
    <row r="11" s="1" customFormat="1" ht="30.75" customHeight="1" spans="1:9">
      <c r="A11" s="23"/>
      <c r="B11" s="24"/>
      <c r="C11" s="24"/>
      <c r="D11" s="32">
        <v>70839.68</v>
      </c>
      <c r="E11" s="33">
        <v>3111</v>
      </c>
      <c r="F11" s="34" t="s">
        <v>8</v>
      </c>
      <c r="G11" s="28"/>
      <c r="H11" s="28"/>
      <c r="I11" s="28"/>
    </row>
    <row r="12" s="1" customFormat="1" ht="24.95" customHeight="1" spans="1:9">
      <c r="A12" s="23"/>
      <c r="B12" s="24"/>
      <c r="C12" s="24"/>
      <c r="D12" s="32">
        <v>2936.09</v>
      </c>
      <c r="E12" s="33">
        <v>3114</v>
      </c>
      <c r="F12" s="35" t="s">
        <v>9</v>
      </c>
      <c r="G12" s="28"/>
      <c r="H12" s="28"/>
      <c r="I12" s="28"/>
    </row>
    <row r="13" s="1" customFormat="1" ht="24.95" customHeight="1" spans="1:9">
      <c r="A13" s="23"/>
      <c r="B13" s="24"/>
      <c r="C13" s="24"/>
      <c r="D13" s="32">
        <v>4906.73</v>
      </c>
      <c r="E13" s="33">
        <v>3113</v>
      </c>
      <c r="F13" s="35" t="s">
        <v>10</v>
      </c>
      <c r="G13" s="28"/>
      <c r="H13" s="28"/>
      <c r="I13" s="28"/>
    </row>
    <row r="14" s="1" customFormat="1" ht="24.95" customHeight="1" spans="1:9">
      <c r="A14" s="23"/>
      <c r="B14" s="24"/>
      <c r="C14" s="24"/>
      <c r="D14" s="32">
        <v>12692.42</v>
      </c>
      <c r="E14" s="33">
        <v>3121</v>
      </c>
      <c r="F14" s="35" t="s">
        <v>11</v>
      </c>
      <c r="G14" s="28"/>
      <c r="H14" s="28"/>
      <c r="I14" s="28"/>
    </row>
    <row r="15" s="1" customFormat="1" ht="24.95" customHeight="1" spans="1:9">
      <c r="A15" s="23"/>
      <c r="B15" s="24"/>
      <c r="C15" s="24"/>
      <c r="D15" s="32">
        <v>662.16</v>
      </c>
      <c r="E15" s="33">
        <v>3121</v>
      </c>
      <c r="F15" s="35" t="s">
        <v>12</v>
      </c>
      <c r="G15" s="28"/>
      <c r="H15" s="28"/>
      <c r="I15" s="28"/>
    </row>
    <row r="16" s="1" customFormat="1" ht="24.95" customHeight="1" spans="1:9">
      <c r="A16" s="23"/>
      <c r="B16" s="24"/>
      <c r="C16" s="24"/>
      <c r="D16" s="36">
        <f>SUM(D11:D15)</f>
        <v>92037.08</v>
      </c>
      <c r="E16" s="37" t="s">
        <v>13</v>
      </c>
      <c r="F16" s="38"/>
      <c r="G16" s="28"/>
      <c r="H16" s="28"/>
      <c r="I16" s="28"/>
    </row>
    <row r="17" s="1" customFormat="1" ht="24.95" customHeight="1" spans="1:9">
      <c r="A17" s="23"/>
      <c r="B17" s="24"/>
      <c r="C17" s="24"/>
      <c r="D17" s="39"/>
      <c r="E17" s="40"/>
      <c r="F17" s="41"/>
      <c r="G17" s="28"/>
      <c r="H17" s="28"/>
      <c r="I17" s="28"/>
    </row>
    <row r="18" s="1" customFormat="1" ht="36.75" customHeight="1" spans="1:9">
      <c r="A18" s="23"/>
      <c r="B18" s="24"/>
      <c r="C18" s="24"/>
      <c r="D18" s="29" t="s">
        <v>6</v>
      </c>
      <c r="E18" s="30" t="s">
        <v>7</v>
      </c>
      <c r="F18" s="31"/>
      <c r="G18" s="28"/>
      <c r="H18" s="28"/>
      <c r="I18" s="28"/>
    </row>
    <row r="19" s="1" customFormat="1" ht="24.95" customHeight="1" spans="1:10">
      <c r="A19" s="23"/>
      <c r="B19" s="24"/>
      <c r="C19" s="24"/>
      <c r="D19" s="32">
        <v>2199.62</v>
      </c>
      <c r="E19" s="33">
        <v>3212</v>
      </c>
      <c r="F19" s="42" t="s">
        <v>14</v>
      </c>
      <c r="G19" s="28"/>
      <c r="H19" s="28"/>
      <c r="I19" s="28"/>
      <c r="J19" s="59"/>
    </row>
    <row r="20" s="1" customFormat="1" ht="24.95" customHeight="1" spans="1:9">
      <c r="A20" s="23"/>
      <c r="B20" s="24"/>
      <c r="C20" s="24"/>
      <c r="D20" s="36">
        <f>SUM(D19)</f>
        <v>2199.62</v>
      </c>
      <c r="E20" s="37" t="s">
        <v>15</v>
      </c>
      <c r="F20" s="38"/>
      <c r="G20" s="28"/>
      <c r="H20" s="28"/>
      <c r="I20" s="28"/>
    </row>
    <row r="21" s="1" customFormat="1" ht="24.95" customHeight="1" spans="1:9">
      <c r="A21" s="23"/>
      <c r="B21" s="24"/>
      <c r="C21" s="24"/>
      <c r="D21" s="25"/>
      <c r="E21" s="26"/>
      <c r="F21" s="27"/>
      <c r="G21" s="28"/>
      <c r="H21" s="28"/>
      <c r="I21" s="28"/>
    </row>
    <row r="22" s="2" customFormat="1" ht="43.5" customHeight="1" spans="1:6">
      <c r="A22" s="43" t="s">
        <v>16</v>
      </c>
      <c r="B22" s="43" t="s">
        <v>17</v>
      </c>
      <c r="C22" s="43" t="s">
        <v>18</v>
      </c>
      <c r="D22" s="44" t="s">
        <v>6</v>
      </c>
      <c r="E22" s="45" t="s">
        <v>19</v>
      </c>
      <c r="F22" s="46"/>
    </row>
    <row r="23" s="1" customFormat="1" ht="24.95" customHeight="1" spans="1:6">
      <c r="A23" s="47" t="s">
        <v>20</v>
      </c>
      <c r="B23" s="48">
        <v>22312792318</v>
      </c>
      <c r="C23" s="49" t="s">
        <v>21</v>
      </c>
      <c r="D23" s="32">
        <v>59.96</v>
      </c>
      <c r="E23" s="50">
        <v>3227</v>
      </c>
      <c r="F23" s="35" t="s">
        <v>22</v>
      </c>
    </row>
    <row r="24" s="3" customFormat="1" ht="24.95" customHeight="1" spans="1:6">
      <c r="A24" s="51" t="s">
        <v>23</v>
      </c>
      <c r="B24" s="52"/>
      <c r="C24" s="53"/>
      <c r="D24" s="54">
        <f>D23</f>
        <v>59.96</v>
      </c>
      <c r="E24" s="55"/>
      <c r="F24" s="56"/>
    </row>
    <row r="25" s="1" customFormat="1" ht="24.95" customHeight="1" spans="1:6">
      <c r="A25" s="47" t="s">
        <v>24</v>
      </c>
      <c r="B25" s="48">
        <v>74349685068</v>
      </c>
      <c r="C25" s="49" t="s">
        <v>25</v>
      </c>
      <c r="D25" s="32">
        <v>80</v>
      </c>
      <c r="E25" s="50">
        <v>3237</v>
      </c>
      <c r="F25" s="35" t="s">
        <v>26</v>
      </c>
    </row>
    <row r="26" s="3" customFormat="1" ht="24.95" customHeight="1" spans="1:6">
      <c r="A26" s="51" t="s">
        <v>23</v>
      </c>
      <c r="B26" s="52"/>
      <c r="C26" s="53"/>
      <c r="D26" s="54">
        <f>D25</f>
        <v>80</v>
      </c>
      <c r="E26" s="55"/>
      <c r="F26" s="56"/>
    </row>
    <row r="27" s="1" customFormat="1" ht="24.95" customHeight="1" spans="1:6">
      <c r="A27" s="57" t="s">
        <v>27</v>
      </c>
      <c r="B27" s="48">
        <v>78344221376</v>
      </c>
      <c r="C27" s="49" t="s">
        <v>28</v>
      </c>
      <c r="D27" s="32">
        <v>35.29</v>
      </c>
      <c r="E27" s="50">
        <v>3299</v>
      </c>
      <c r="F27" s="35" t="s">
        <v>29</v>
      </c>
    </row>
    <row r="28" s="1" customFormat="1" ht="24.95" customHeight="1" spans="1:6">
      <c r="A28" s="57" t="s">
        <v>27</v>
      </c>
      <c r="B28" s="48">
        <v>78344221376</v>
      </c>
      <c r="C28" s="49" t="s">
        <v>28</v>
      </c>
      <c r="D28" s="32">
        <v>101.64</v>
      </c>
      <c r="E28" s="50">
        <v>3222</v>
      </c>
      <c r="F28" s="35" t="s">
        <v>30</v>
      </c>
    </row>
    <row r="29" s="3" customFormat="1" ht="24.95" customHeight="1" spans="1:6">
      <c r="A29" s="51" t="s">
        <v>23</v>
      </c>
      <c r="B29" s="52"/>
      <c r="C29" s="53"/>
      <c r="D29" s="54">
        <f>SUM(D27:D28)</f>
        <v>136.93</v>
      </c>
      <c r="E29" s="55"/>
      <c r="F29" s="56"/>
    </row>
    <row r="30" s="1" customFormat="1" ht="24.95" customHeight="1" spans="1:6">
      <c r="A30" s="47" t="s">
        <v>31</v>
      </c>
      <c r="B30" s="48">
        <v>80947211460</v>
      </c>
      <c r="C30" s="49" t="s">
        <v>32</v>
      </c>
      <c r="D30" s="32">
        <v>89.59</v>
      </c>
      <c r="E30" s="50">
        <v>3238</v>
      </c>
      <c r="F30" s="35" t="s">
        <v>33</v>
      </c>
    </row>
    <row r="31" s="3" customFormat="1" ht="24.95" customHeight="1" spans="1:6">
      <c r="A31" s="51" t="s">
        <v>23</v>
      </c>
      <c r="B31" s="52"/>
      <c r="C31" s="53"/>
      <c r="D31" s="54">
        <f>D30</f>
        <v>89.59</v>
      </c>
      <c r="E31" s="55"/>
      <c r="F31" s="56"/>
    </row>
    <row r="32" s="1" customFormat="1" ht="24.95" customHeight="1" spans="1:6">
      <c r="A32" s="47" t="s">
        <v>34</v>
      </c>
      <c r="B32" s="48">
        <v>69440520360</v>
      </c>
      <c r="C32" s="49" t="s">
        <v>35</v>
      </c>
      <c r="D32" s="32">
        <v>70.09</v>
      </c>
      <c r="E32" s="50">
        <v>3221</v>
      </c>
      <c r="F32" s="35" t="s">
        <v>36</v>
      </c>
    </row>
    <row r="33" s="1" customFormat="1" ht="24.95" customHeight="1" spans="1:6">
      <c r="A33" s="47" t="s">
        <v>34</v>
      </c>
      <c r="B33" s="48">
        <v>69440520360</v>
      </c>
      <c r="C33" s="49" t="s">
        <v>35</v>
      </c>
      <c r="D33" s="32">
        <v>12.15</v>
      </c>
      <c r="E33" s="50">
        <v>3221</v>
      </c>
      <c r="F33" s="35" t="s">
        <v>36</v>
      </c>
    </row>
    <row r="34" s="1" customFormat="1" ht="24.95" customHeight="1" spans="1:6">
      <c r="A34" s="47" t="s">
        <v>34</v>
      </c>
      <c r="B34" s="48">
        <v>69440520360</v>
      </c>
      <c r="C34" s="49" t="s">
        <v>35</v>
      </c>
      <c r="D34" s="32">
        <v>468.85</v>
      </c>
      <c r="E34" s="50">
        <v>3221</v>
      </c>
      <c r="F34" s="35" t="s">
        <v>36</v>
      </c>
    </row>
    <row r="35" s="1" customFormat="1" ht="24.95" customHeight="1" spans="1:6">
      <c r="A35" s="47" t="s">
        <v>34</v>
      </c>
      <c r="B35" s="48">
        <v>69440520360</v>
      </c>
      <c r="C35" s="49" t="s">
        <v>35</v>
      </c>
      <c r="D35" s="32">
        <v>98.64</v>
      </c>
      <c r="E35" s="50">
        <v>3221</v>
      </c>
      <c r="F35" s="35" t="s">
        <v>36</v>
      </c>
    </row>
    <row r="36" s="3" customFormat="1" ht="24.95" customHeight="1" spans="1:6">
      <c r="A36" s="51" t="s">
        <v>23</v>
      </c>
      <c r="B36" s="52"/>
      <c r="C36" s="53"/>
      <c r="D36" s="54">
        <f>SUM(D32:D35)</f>
        <v>649.73</v>
      </c>
      <c r="E36" s="55"/>
      <c r="F36" s="56"/>
    </row>
    <row r="37" s="1" customFormat="1" ht="24.95" customHeight="1" spans="1:6">
      <c r="A37" s="57" t="s">
        <v>37</v>
      </c>
      <c r="B37" s="48">
        <v>78444549512</v>
      </c>
      <c r="C37" s="49" t="s">
        <v>38</v>
      </c>
      <c r="D37" s="32">
        <v>75</v>
      </c>
      <c r="E37" s="50">
        <v>3232</v>
      </c>
      <c r="F37" s="35" t="s">
        <v>39</v>
      </c>
    </row>
    <row r="38" s="1" customFormat="1" ht="24.95" customHeight="1" spans="1:6">
      <c r="A38" s="51" t="s">
        <v>23</v>
      </c>
      <c r="B38" s="52"/>
      <c r="C38" s="53"/>
      <c r="D38" s="54">
        <f>D37</f>
        <v>75</v>
      </c>
      <c r="E38" s="55"/>
      <c r="F38" s="56"/>
    </row>
    <row r="39" s="1" customFormat="1" ht="24.95" customHeight="1" spans="1:6">
      <c r="A39" s="47" t="s">
        <v>40</v>
      </c>
      <c r="B39" s="48">
        <v>70133616033</v>
      </c>
      <c r="C39" s="49" t="s">
        <v>41</v>
      </c>
      <c r="D39" s="32">
        <v>84.68</v>
      </c>
      <c r="E39" s="50">
        <v>3231</v>
      </c>
      <c r="F39" s="35" t="s">
        <v>42</v>
      </c>
    </row>
    <row r="40" s="1" customFormat="1" ht="24.95" customHeight="1" spans="1:6">
      <c r="A40" s="51" t="s">
        <v>23</v>
      </c>
      <c r="B40" s="52"/>
      <c r="C40" s="53"/>
      <c r="D40" s="54">
        <f>D39</f>
        <v>84.68</v>
      </c>
      <c r="E40" s="55"/>
      <c r="F40" s="56"/>
    </row>
    <row r="41" s="1" customFormat="1" ht="24.95" customHeight="1" spans="1:6">
      <c r="A41" s="57" t="s">
        <v>43</v>
      </c>
      <c r="B41" s="48">
        <v>96537643037</v>
      </c>
      <c r="C41" s="49" t="s">
        <v>35</v>
      </c>
      <c r="D41" s="32">
        <v>61.48</v>
      </c>
      <c r="E41" s="50">
        <v>3234</v>
      </c>
      <c r="F41" s="35" t="s">
        <v>44</v>
      </c>
    </row>
    <row r="42" s="1" customFormat="1" ht="24.95" customHeight="1" spans="1:6">
      <c r="A42" s="57" t="s">
        <v>43</v>
      </c>
      <c r="B42" s="48">
        <v>96537643037</v>
      </c>
      <c r="C42" s="49" t="s">
        <v>35</v>
      </c>
      <c r="D42" s="32">
        <v>1.7</v>
      </c>
      <c r="E42" s="50">
        <v>3234</v>
      </c>
      <c r="F42" s="35" t="s">
        <v>44</v>
      </c>
    </row>
    <row r="43" s="1" customFormat="1" ht="24.95" customHeight="1" spans="1:6">
      <c r="A43" s="51" t="s">
        <v>23</v>
      </c>
      <c r="B43" s="52"/>
      <c r="C43" s="53"/>
      <c r="D43" s="54">
        <f>D41+D42</f>
        <v>63.18</v>
      </c>
      <c r="E43" s="55"/>
      <c r="F43" s="56"/>
    </row>
    <row r="44" s="1" customFormat="1" ht="24.95" customHeight="1" spans="1:6">
      <c r="A44" s="47" t="s">
        <v>45</v>
      </c>
      <c r="B44" s="48">
        <v>87311810356</v>
      </c>
      <c r="C44" s="49" t="s">
        <v>46</v>
      </c>
      <c r="D44" s="32">
        <v>3.2</v>
      </c>
      <c r="E44" s="50">
        <v>3231</v>
      </c>
      <c r="F44" s="35" t="s">
        <v>42</v>
      </c>
    </row>
    <row r="45" s="1" customFormat="1" ht="24.95" customHeight="1" spans="1:6">
      <c r="A45" s="47" t="s">
        <v>45</v>
      </c>
      <c r="B45" s="48">
        <v>87311810356</v>
      </c>
      <c r="C45" s="49" t="s">
        <v>46</v>
      </c>
      <c r="D45" s="32">
        <v>8.11</v>
      </c>
      <c r="E45" s="50">
        <v>3231</v>
      </c>
      <c r="F45" s="35" t="s">
        <v>42</v>
      </c>
    </row>
    <row r="46" s="1" customFormat="1" ht="24.95" customHeight="1" spans="1:6">
      <c r="A46" s="51" t="s">
        <v>23</v>
      </c>
      <c r="B46" s="52"/>
      <c r="C46" s="53"/>
      <c r="D46" s="54">
        <f>D44+D45</f>
        <v>11.31</v>
      </c>
      <c r="E46" s="55"/>
      <c r="F46" s="56"/>
    </row>
    <row r="47" s="1" customFormat="1" ht="24.95" customHeight="1" spans="1:6">
      <c r="A47" s="57" t="s">
        <v>47</v>
      </c>
      <c r="B47" s="48">
        <v>97490844200</v>
      </c>
      <c r="C47" s="49" t="s">
        <v>48</v>
      </c>
      <c r="D47" s="32">
        <v>30.81</v>
      </c>
      <c r="E47" s="50">
        <v>3222</v>
      </c>
      <c r="F47" s="35" t="s">
        <v>30</v>
      </c>
    </row>
    <row r="48" s="1" customFormat="1" ht="24.95" customHeight="1" spans="1:6">
      <c r="A48" s="57" t="s">
        <v>47</v>
      </c>
      <c r="B48" s="48">
        <v>97490844200</v>
      </c>
      <c r="C48" s="49" t="s">
        <v>48</v>
      </c>
      <c r="D48" s="32">
        <v>66.6</v>
      </c>
      <c r="E48" s="50">
        <v>3222</v>
      </c>
      <c r="F48" s="35" t="s">
        <v>30</v>
      </c>
    </row>
    <row r="49" s="1" customFormat="1" ht="24.95" customHeight="1" spans="1:6">
      <c r="A49" s="51" t="s">
        <v>23</v>
      </c>
      <c r="B49" s="52"/>
      <c r="C49" s="53"/>
      <c r="D49" s="54">
        <f>D47+D48</f>
        <v>97.41</v>
      </c>
      <c r="E49" s="55"/>
      <c r="F49" s="56"/>
    </row>
    <row r="50" s="1" customFormat="1" ht="24.95" customHeight="1" spans="1:6">
      <c r="A50" s="47" t="s">
        <v>49</v>
      </c>
      <c r="B50" s="48">
        <v>81793146560</v>
      </c>
      <c r="C50" s="49" t="s">
        <v>41</v>
      </c>
      <c r="D50" s="32">
        <v>105</v>
      </c>
      <c r="E50" s="50">
        <v>3221</v>
      </c>
      <c r="F50" s="35" t="s">
        <v>36</v>
      </c>
    </row>
    <row r="51" s="3" customFormat="1" ht="24.95" customHeight="1" spans="1:6">
      <c r="A51" s="51" t="s">
        <v>23</v>
      </c>
      <c r="B51" s="52"/>
      <c r="C51" s="53"/>
      <c r="D51" s="54">
        <f>SUM(D50:D50)</f>
        <v>105</v>
      </c>
      <c r="E51" s="55"/>
      <c r="F51" s="56"/>
    </row>
    <row r="52" s="1" customFormat="1" ht="24.95" customHeight="1" spans="1:6">
      <c r="A52" s="47" t="s">
        <v>50</v>
      </c>
      <c r="B52" s="48">
        <v>79178903202</v>
      </c>
      <c r="C52" s="49" t="s">
        <v>51</v>
      </c>
      <c r="D52" s="32">
        <v>24.6</v>
      </c>
      <c r="E52" s="50">
        <v>3238</v>
      </c>
      <c r="F52" s="35" t="s">
        <v>33</v>
      </c>
    </row>
    <row r="53" s="1" customFormat="1" ht="24.95" customHeight="1" spans="1:6">
      <c r="A53" s="51" t="s">
        <v>23</v>
      </c>
      <c r="B53" s="52"/>
      <c r="C53" s="53"/>
      <c r="D53" s="54">
        <f>D52</f>
        <v>24.6</v>
      </c>
      <c r="E53" s="55"/>
      <c r="F53" s="56"/>
    </row>
    <row r="54" s="1" customFormat="1" ht="24.95" customHeight="1" spans="1:6">
      <c r="A54" s="57" t="s">
        <v>52</v>
      </c>
      <c r="B54" s="48">
        <v>22352507124</v>
      </c>
      <c r="C54" s="49" t="s">
        <v>35</v>
      </c>
      <c r="D54" s="32">
        <v>318.38</v>
      </c>
      <c r="E54" s="50">
        <v>3299</v>
      </c>
      <c r="F54" s="35" t="s">
        <v>29</v>
      </c>
    </row>
    <row r="55" s="1" customFormat="1" ht="24.95" customHeight="1" spans="1:6">
      <c r="A55" s="51" t="s">
        <v>23</v>
      </c>
      <c r="B55" s="52"/>
      <c r="C55" s="53"/>
      <c r="D55" s="54">
        <f>D54</f>
        <v>318.38</v>
      </c>
      <c r="E55" s="55"/>
      <c r="F55" s="56"/>
    </row>
    <row r="56" s="1" customFormat="1" ht="24.95" customHeight="1" spans="1:6">
      <c r="A56" s="47" t="s">
        <v>53</v>
      </c>
      <c r="B56" s="48">
        <v>41317489366</v>
      </c>
      <c r="C56" s="49" t="s">
        <v>41</v>
      </c>
      <c r="D56" s="32">
        <v>2328.01</v>
      </c>
      <c r="E56" s="50">
        <v>3223</v>
      </c>
      <c r="F56" s="35" t="s">
        <v>54</v>
      </c>
    </row>
    <row r="57" s="1" customFormat="1" ht="24.95" customHeight="1" spans="1:6">
      <c r="A57" s="51" t="s">
        <v>23</v>
      </c>
      <c r="B57" s="52"/>
      <c r="C57" s="53"/>
      <c r="D57" s="54">
        <f>D56</f>
        <v>2328.01</v>
      </c>
      <c r="E57" s="55"/>
      <c r="F57" s="56"/>
    </row>
    <row r="58" s="1" customFormat="1" ht="24.95" customHeight="1" spans="1:6">
      <c r="A58" s="57" t="s">
        <v>55</v>
      </c>
      <c r="B58" s="48">
        <v>49817034926</v>
      </c>
      <c r="C58" s="49" t="s">
        <v>56</v>
      </c>
      <c r="D58" s="32">
        <v>154.81</v>
      </c>
      <c r="E58" s="50">
        <v>3222</v>
      </c>
      <c r="F58" s="35" t="s">
        <v>30</v>
      </c>
    </row>
    <row r="59" s="1" customFormat="1" ht="24.95" customHeight="1" spans="1:6">
      <c r="A59" s="51" t="s">
        <v>23</v>
      </c>
      <c r="B59" s="52"/>
      <c r="C59" s="53"/>
      <c r="D59" s="54">
        <f>D58</f>
        <v>154.81</v>
      </c>
      <c r="E59" s="55"/>
      <c r="F59" s="56"/>
    </row>
    <row r="60" s="1" customFormat="1" ht="24.95" customHeight="1" spans="1:6">
      <c r="A60" s="57" t="s">
        <v>57</v>
      </c>
      <c r="B60" s="48">
        <v>14506572540</v>
      </c>
      <c r="C60" s="49" t="s">
        <v>41</v>
      </c>
      <c r="D60" s="32">
        <v>240.15</v>
      </c>
      <c r="E60" s="50">
        <v>3238</v>
      </c>
      <c r="F60" s="35" t="s">
        <v>58</v>
      </c>
    </row>
    <row r="61" s="1" customFormat="1" ht="24.95" customHeight="1" spans="1:6">
      <c r="A61" s="51" t="s">
        <v>23</v>
      </c>
      <c r="B61" s="52"/>
      <c r="C61" s="53"/>
      <c r="D61" s="54">
        <f>D60</f>
        <v>240.15</v>
      </c>
      <c r="E61" s="55"/>
      <c r="F61" s="56"/>
    </row>
    <row r="62" s="1" customFormat="1" ht="24.95" customHeight="1" spans="1:6">
      <c r="A62" s="57" t="s">
        <v>59</v>
      </c>
      <c r="B62" s="48">
        <v>80505982825</v>
      </c>
      <c r="C62" s="49" t="s">
        <v>60</v>
      </c>
      <c r="D62" s="32">
        <v>268.75</v>
      </c>
      <c r="E62" s="50">
        <v>3232</v>
      </c>
      <c r="F62" s="35" t="s">
        <v>39</v>
      </c>
    </row>
    <row r="63" s="1" customFormat="1" ht="24.95" customHeight="1" spans="1:6">
      <c r="A63" s="51" t="s">
        <v>23</v>
      </c>
      <c r="B63" s="52"/>
      <c r="C63" s="53"/>
      <c r="D63" s="54">
        <f>D62</f>
        <v>268.75</v>
      </c>
      <c r="E63" s="55"/>
      <c r="F63" s="56"/>
    </row>
    <row r="64" s="1" customFormat="1" ht="24.95" customHeight="1" spans="1:6">
      <c r="A64" s="57" t="s">
        <v>61</v>
      </c>
      <c r="B64" s="48">
        <v>32227084119</v>
      </c>
      <c r="C64" s="49" t="s">
        <v>21</v>
      </c>
      <c r="D64" s="32">
        <v>41.54</v>
      </c>
      <c r="E64" s="50">
        <v>3222</v>
      </c>
      <c r="F64" s="35" t="s">
        <v>30</v>
      </c>
    </row>
    <row r="65" s="1" customFormat="1" ht="24.95" customHeight="1" spans="1:6">
      <c r="A65" s="51" t="s">
        <v>23</v>
      </c>
      <c r="B65" s="52"/>
      <c r="C65" s="53"/>
      <c r="D65" s="54">
        <f>D64</f>
        <v>41.54</v>
      </c>
      <c r="E65" s="55"/>
      <c r="F65" s="56"/>
    </row>
    <row r="66" s="1" customFormat="1" ht="24.95" customHeight="1" spans="1:6">
      <c r="A66" s="47" t="s">
        <v>62</v>
      </c>
      <c r="B66" s="48">
        <v>81793146560</v>
      </c>
      <c r="C66" s="49" t="s">
        <v>41</v>
      </c>
      <c r="D66" s="32">
        <v>60.25</v>
      </c>
      <c r="E66" s="50">
        <v>3231</v>
      </c>
      <c r="F66" s="35" t="s">
        <v>42</v>
      </c>
    </row>
    <row r="67" s="1" customFormat="1" ht="24.95" customHeight="1" spans="1:6">
      <c r="A67" s="51" t="s">
        <v>23</v>
      </c>
      <c r="B67" s="52"/>
      <c r="C67" s="53"/>
      <c r="D67" s="54">
        <f>D66</f>
        <v>60.25</v>
      </c>
      <c r="E67" s="55"/>
      <c r="F67" s="56"/>
    </row>
    <row r="68" s="1" customFormat="1" ht="24.95" customHeight="1" spans="1:6">
      <c r="A68" s="57" t="s">
        <v>63</v>
      </c>
      <c r="B68" s="48">
        <v>70776695338</v>
      </c>
      <c r="C68" s="49" t="s">
        <v>35</v>
      </c>
      <c r="D68" s="32">
        <v>95.86</v>
      </c>
      <c r="E68" s="50">
        <v>3224</v>
      </c>
      <c r="F68" s="34" t="s">
        <v>64</v>
      </c>
    </row>
    <row r="69" s="1" customFormat="1" ht="24.95" customHeight="1" spans="1:6">
      <c r="A69" s="51" t="s">
        <v>23</v>
      </c>
      <c r="B69" s="52"/>
      <c r="C69" s="53"/>
      <c r="D69" s="54">
        <f>D68</f>
        <v>95.86</v>
      </c>
      <c r="E69" s="55"/>
      <c r="F69" s="56"/>
    </row>
    <row r="70" s="1" customFormat="1" ht="24.95" customHeight="1" spans="1:6">
      <c r="A70" s="57" t="s">
        <v>65</v>
      </c>
      <c r="B70" s="48">
        <v>85821130368</v>
      </c>
      <c r="C70" s="49" t="s">
        <v>41</v>
      </c>
      <c r="D70" s="32">
        <v>1.66</v>
      </c>
      <c r="E70" s="50">
        <v>3431</v>
      </c>
      <c r="F70" s="35" t="s">
        <v>66</v>
      </c>
    </row>
    <row r="71" s="1" customFormat="1" ht="24.95" customHeight="1" spans="1:6">
      <c r="A71" s="51" t="s">
        <v>23</v>
      </c>
      <c r="B71" s="52"/>
      <c r="C71" s="53"/>
      <c r="D71" s="54">
        <f>D70</f>
        <v>1.66</v>
      </c>
      <c r="E71" s="60"/>
      <c r="F71" s="60"/>
    </row>
    <row r="72" s="1" customFormat="1" ht="24.95" customHeight="1" spans="1:6">
      <c r="A72" s="47" t="s">
        <v>67</v>
      </c>
      <c r="B72" s="48">
        <v>69440520360</v>
      </c>
      <c r="C72" s="49" t="s">
        <v>35</v>
      </c>
      <c r="D72" s="32">
        <v>44.79</v>
      </c>
      <c r="E72" s="50">
        <v>3234</v>
      </c>
      <c r="F72" s="35" t="s">
        <v>68</v>
      </c>
    </row>
    <row r="73" s="1" customFormat="1" ht="24.95" customHeight="1" spans="1:6">
      <c r="A73" s="51" t="s">
        <v>23</v>
      </c>
      <c r="B73" s="52"/>
      <c r="C73" s="53"/>
      <c r="D73" s="54">
        <f>D72</f>
        <v>44.79</v>
      </c>
      <c r="E73" s="55"/>
      <c r="F73" s="56"/>
    </row>
    <row r="74" s="1" customFormat="1" ht="24.95" customHeight="1" spans="1:6">
      <c r="A74" s="57" t="s">
        <v>69</v>
      </c>
      <c r="B74" s="48">
        <v>56550255915</v>
      </c>
      <c r="C74" s="49" t="s">
        <v>35</v>
      </c>
      <c r="D74" s="32">
        <v>229.7</v>
      </c>
      <c r="E74" s="50">
        <v>3221</v>
      </c>
      <c r="F74" s="34" t="s">
        <v>70</v>
      </c>
    </row>
    <row r="75" s="1" customFormat="1" ht="24.95" customHeight="1" spans="1:6">
      <c r="A75" s="57" t="s">
        <v>69</v>
      </c>
      <c r="B75" s="48">
        <v>56550255915</v>
      </c>
      <c r="C75" s="49" t="s">
        <v>35</v>
      </c>
      <c r="D75" s="32">
        <v>229.7</v>
      </c>
      <c r="E75" s="50">
        <v>3221</v>
      </c>
      <c r="F75" s="34" t="s">
        <v>70</v>
      </c>
    </row>
    <row r="76" s="1" customFormat="1" ht="24.95" customHeight="1" spans="1:6">
      <c r="A76" s="51" t="s">
        <v>23</v>
      </c>
      <c r="B76" s="52"/>
      <c r="C76" s="53"/>
      <c r="D76" s="54">
        <f>D74+D75</f>
        <v>459.4</v>
      </c>
      <c r="E76" s="55"/>
      <c r="F76" s="56"/>
    </row>
    <row r="77" s="1" customFormat="1" ht="24.95" customHeight="1" spans="1:6">
      <c r="A77" s="47" t="s">
        <v>71</v>
      </c>
      <c r="B77" s="48">
        <v>75508100288</v>
      </c>
      <c r="C77" s="49" t="s">
        <v>41</v>
      </c>
      <c r="D77" s="32">
        <v>80</v>
      </c>
      <c r="E77" s="50">
        <v>3213</v>
      </c>
      <c r="F77" s="35" t="s">
        <v>72</v>
      </c>
    </row>
    <row r="78" s="1" customFormat="1" ht="24.95" customHeight="1" spans="1:6">
      <c r="A78" s="51" t="s">
        <v>23</v>
      </c>
      <c r="B78" s="52"/>
      <c r="C78" s="53"/>
      <c r="D78" s="54">
        <f>D77</f>
        <v>80</v>
      </c>
      <c r="E78" s="60"/>
      <c r="F78" s="60"/>
    </row>
    <row r="79" s="1" customFormat="1" ht="24.95" customHeight="1" spans="1:6">
      <c r="A79" s="47" t="s">
        <v>73</v>
      </c>
      <c r="B79" s="48">
        <v>63073332379</v>
      </c>
      <c r="C79" s="49" t="s">
        <v>41</v>
      </c>
      <c r="D79" s="32">
        <v>736.95</v>
      </c>
      <c r="E79" s="50">
        <v>3223</v>
      </c>
      <c r="F79" s="35" t="s">
        <v>74</v>
      </c>
    </row>
    <row r="80" s="1" customFormat="1" ht="24.95" customHeight="1" spans="1:6">
      <c r="A80" s="51" t="s">
        <v>23</v>
      </c>
      <c r="B80" s="52"/>
      <c r="C80" s="53"/>
      <c r="D80" s="54">
        <f>D79</f>
        <v>736.95</v>
      </c>
      <c r="E80" s="60"/>
      <c r="F80" s="60"/>
    </row>
    <row r="81" s="1" customFormat="1" ht="24.95" customHeight="1" spans="1:6">
      <c r="A81" s="57" t="s">
        <v>75</v>
      </c>
      <c r="B81" s="48">
        <v>79645544608</v>
      </c>
      <c r="C81" s="49" t="s">
        <v>35</v>
      </c>
      <c r="D81" s="32">
        <v>101.08</v>
      </c>
      <c r="E81" s="50">
        <v>3227</v>
      </c>
      <c r="F81" s="35" t="s">
        <v>22</v>
      </c>
    </row>
    <row r="82" s="1" customFormat="1" ht="24.95" customHeight="1" spans="1:6">
      <c r="A82" s="51" t="s">
        <v>23</v>
      </c>
      <c r="B82" s="52"/>
      <c r="C82" s="53"/>
      <c r="D82" s="54">
        <f>D81</f>
        <v>101.08</v>
      </c>
      <c r="E82" s="60"/>
      <c r="F82" s="60"/>
    </row>
    <row r="83" s="1" customFormat="1" ht="24.95" customHeight="1" spans="1:6">
      <c r="A83" s="47" t="s">
        <v>76</v>
      </c>
      <c r="B83" s="48"/>
      <c r="C83" s="49" t="s">
        <v>35</v>
      </c>
      <c r="D83" s="32">
        <v>135.1</v>
      </c>
      <c r="E83" s="50">
        <v>3211</v>
      </c>
      <c r="F83" s="35" t="s">
        <v>77</v>
      </c>
    </row>
    <row r="84" s="1" customFormat="1" ht="24.95" customHeight="1" spans="1:6">
      <c r="A84" s="51" t="s">
        <v>23</v>
      </c>
      <c r="B84" s="52"/>
      <c r="C84" s="53"/>
      <c r="D84" s="54">
        <f>D83</f>
        <v>135.1</v>
      </c>
      <c r="E84" s="60"/>
      <c r="F84" s="60"/>
    </row>
    <row r="85" s="1" customFormat="1" ht="24.95" customHeight="1" spans="1:6">
      <c r="A85" s="47" t="s">
        <v>76</v>
      </c>
      <c r="B85" s="48"/>
      <c r="C85" s="49" t="s">
        <v>35</v>
      </c>
      <c r="D85" s="32">
        <v>105</v>
      </c>
      <c r="E85" s="50">
        <v>3211</v>
      </c>
      <c r="F85" s="35" t="s">
        <v>78</v>
      </c>
    </row>
    <row r="86" s="1" customFormat="1" ht="24.95" customHeight="1" spans="1:6">
      <c r="A86" s="51" t="s">
        <v>23</v>
      </c>
      <c r="B86" s="52"/>
      <c r="C86" s="53"/>
      <c r="D86" s="54">
        <f>D85</f>
        <v>105</v>
      </c>
      <c r="E86" s="60"/>
      <c r="F86" s="60"/>
    </row>
    <row r="87" s="1" customFormat="1" ht="24.95" customHeight="1" spans="1:7">
      <c r="A87" s="61"/>
      <c r="B87" s="61"/>
      <c r="C87" s="61"/>
      <c r="D87" s="62"/>
      <c r="E87" s="63"/>
      <c r="F87" s="63"/>
      <c r="G87" s="64"/>
    </row>
    <row r="88" s="1" customFormat="1" ht="24.95" customHeight="1" spans="1:6">
      <c r="A88" s="65" t="s">
        <v>79</v>
      </c>
      <c r="B88" s="66"/>
      <c r="C88" s="67"/>
      <c r="D88" s="36">
        <f>D86+D84+D82+D80+D78+D73+D76+D71+D69+D67+D65+D63+D61+D59+D57+D55+D53+D51+D49+D46+D43+D40+D38+D36+D31+D29+D26+D24</f>
        <v>6649.12</v>
      </c>
      <c r="E88" s="68"/>
      <c r="F88" s="69"/>
    </row>
    <row r="89" s="1" customFormat="1" ht="24.95" customHeight="1" spans="1:6">
      <c r="A89" s="61"/>
      <c r="B89" s="70"/>
      <c r="C89" s="70"/>
      <c r="D89" s="62"/>
      <c r="E89" s="63"/>
      <c r="F89" s="71"/>
    </row>
    <row r="90" s="1" customFormat="1" ht="69" customHeight="1" spans="1:6">
      <c r="A90" s="72" t="s">
        <v>80</v>
      </c>
      <c r="B90" s="73"/>
      <c r="C90" s="74"/>
      <c r="D90" s="75">
        <f>D88+D20+D16</f>
        <v>100885.82</v>
      </c>
      <c r="E90" s="76" t="s">
        <v>81</v>
      </c>
      <c r="F90" s="77"/>
    </row>
    <row r="91" s="1" customFormat="1" ht="24.95" customHeight="1" spans="1:6">
      <c r="A91" s="4"/>
      <c r="B91" s="5"/>
      <c r="C91" s="5"/>
      <c r="D91" s="6"/>
      <c r="E91" s="78"/>
      <c r="F91" s="79"/>
    </row>
    <row r="92" s="1" customFormat="1" ht="33" customHeight="1" spans="1:6">
      <c r="A92" s="4"/>
      <c r="B92" s="5"/>
      <c r="C92" s="5"/>
      <c r="D92" s="6"/>
      <c r="E92" s="78"/>
      <c r="F92" s="79"/>
    </row>
    <row r="93" s="1" customFormat="1" ht="74.25" customHeight="1" spans="1:6">
      <c r="A93" s="4"/>
      <c r="B93" s="5"/>
      <c r="C93" s="5"/>
      <c r="D93" s="6"/>
      <c r="E93" s="78"/>
      <c r="F93" s="79"/>
    </row>
    <row r="94" s="1" customFormat="1" ht="24.95" customHeight="1" spans="1:6">
      <c r="A94" s="4"/>
      <c r="B94" s="5"/>
      <c r="C94" s="5"/>
      <c r="D94" s="6"/>
      <c r="E94" s="78"/>
      <c r="F94" s="79"/>
    </row>
    <row r="95" s="1" customFormat="1" ht="24.95" customHeight="1" spans="1:6">
      <c r="A95" s="4"/>
      <c r="B95" s="5"/>
      <c r="C95" s="5"/>
      <c r="D95" s="6"/>
      <c r="E95" s="78"/>
      <c r="F95" s="79"/>
    </row>
    <row r="96" s="1" customFormat="1" ht="24.95" customHeight="1" spans="1:6">
      <c r="A96" s="4"/>
      <c r="B96" s="5"/>
      <c r="C96" s="5"/>
      <c r="D96" s="6"/>
      <c r="E96" s="78"/>
      <c r="F96" s="79"/>
    </row>
    <row r="97" s="1" customFormat="1" ht="24.95" customHeight="1" spans="1:6">
      <c r="A97" s="4"/>
      <c r="B97" s="5"/>
      <c r="C97" s="5"/>
      <c r="D97" s="6"/>
      <c r="E97" s="7"/>
      <c r="F97" s="8"/>
    </row>
    <row r="98" s="1" customFormat="1" ht="24.95" customHeight="1" spans="1:6">
      <c r="A98" s="4"/>
      <c r="B98" s="5"/>
      <c r="C98" s="5"/>
      <c r="D98" s="6"/>
      <c r="E98" s="7"/>
      <c r="F98" s="8"/>
    </row>
    <row r="99" s="1" customFormat="1" ht="24.95" customHeight="1" spans="1:6">
      <c r="A99" s="4"/>
      <c r="B99" s="5"/>
      <c r="C99" s="5"/>
      <c r="D99" s="6"/>
      <c r="E99" s="7"/>
      <c r="F99" s="8"/>
    </row>
  </sheetData>
  <mergeCells count="72">
    <mergeCell ref="A1:F1"/>
    <mergeCell ref="A2:B2"/>
    <mergeCell ref="A3:B3"/>
    <mergeCell ref="D3:F3"/>
    <mergeCell ref="A4:B4"/>
    <mergeCell ref="A5:C5"/>
    <mergeCell ref="A7:F7"/>
    <mergeCell ref="E10:F10"/>
    <mergeCell ref="E16:F16"/>
    <mergeCell ref="E18:F18"/>
    <mergeCell ref="E20:F20"/>
    <mergeCell ref="E22:F22"/>
    <mergeCell ref="A24:C24"/>
    <mergeCell ref="E24:F24"/>
    <mergeCell ref="A26:C26"/>
    <mergeCell ref="E26:F26"/>
    <mergeCell ref="A29:C29"/>
    <mergeCell ref="E29:F29"/>
    <mergeCell ref="A31:C31"/>
    <mergeCell ref="E31:F31"/>
    <mergeCell ref="A36:C36"/>
    <mergeCell ref="E36:F36"/>
    <mergeCell ref="A38:C38"/>
    <mergeCell ref="E38:F38"/>
    <mergeCell ref="A40:C40"/>
    <mergeCell ref="E40:F40"/>
    <mergeCell ref="A43:C43"/>
    <mergeCell ref="E43:F43"/>
    <mergeCell ref="A46:C46"/>
    <mergeCell ref="E46:F46"/>
    <mergeCell ref="A49:C49"/>
    <mergeCell ref="E49:F49"/>
    <mergeCell ref="A51:C51"/>
    <mergeCell ref="E51:F51"/>
    <mergeCell ref="A53:C53"/>
    <mergeCell ref="E53:F53"/>
    <mergeCell ref="A55:C55"/>
    <mergeCell ref="E55:F55"/>
    <mergeCell ref="A57:C57"/>
    <mergeCell ref="E57:F57"/>
    <mergeCell ref="A59:C59"/>
    <mergeCell ref="E59:F59"/>
    <mergeCell ref="A61:C61"/>
    <mergeCell ref="E61:F61"/>
    <mergeCell ref="A63:C63"/>
    <mergeCell ref="E63:F63"/>
    <mergeCell ref="A65:C65"/>
    <mergeCell ref="E65:F65"/>
    <mergeCell ref="A67:C67"/>
    <mergeCell ref="E67:F67"/>
    <mergeCell ref="A69:C69"/>
    <mergeCell ref="E69:F69"/>
    <mergeCell ref="A71:C71"/>
    <mergeCell ref="E71:F71"/>
    <mergeCell ref="A73:C73"/>
    <mergeCell ref="E73:F73"/>
    <mergeCell ref="A76:C76"/>
    <mergeCell ref="E76:F76"/>
    <mergeCell ref="A78:C78"/>
    <mergeCell ref="E78:F78"/>
    <mergeCell ref="A80:C80"/>
    <mergeCell ref="E80:F80"/>
    <mergeCell ref="A82:C82"/>
    <mergeCell ref="E82:F82"/>
    <mergeCell ref="A84:C84"/>
    <mergeCell ref="E84:F84"/>
    <mergeCell ref="A86:C86"/>
    <mergeCell ref="E86:F86"/>
    <mergeCell ref="A88:C88"/>
    <mergeCell ref="E88:F88"/>
    <mergeCell ref="A90:C90"/>
    <mergeCell ref="E90:F90"/>
  </mergeCells>
  <pageMargins left="0" right="0" top="0" bottom="0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VELJAČA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Mladen</cp:lastModifiedBy>
  <dcterms:created xsi:type="dcterms:W3CDTF">2015-06-05T18:19:00Z</dcterms:created>
  <dcterms:modified xsi:type="dcterms:W3CDTF">2024-03-20T11:34:30Z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C055C80B5F1E43849FDF9D1394A1C431_13</vt:lpwstr>
  </property>
  <property fmtid="{D5CDD505-2E9C-101B-9397-08002B2CF9AE}" pid="3" name="KSOProductBuildVer">
    <vt:lpwstr>1033-12.2.0.13489</vt:lpwstr>
  </property>
</Properties>
</file>